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Victoria Matsukevich\Desktop\RTMC\RMI\"/>
    </mc:Choice>
  </mc:AlternateContent>
  <xr:revisionPtr revIDLastSave="0" documentId="13_ncr:1_{7A3C47BF-EB7D-419A-BB50-B8AE78B6E51A}" xr6:coauthVersionLast="45" xr6:coauthVersionMax="45" xr10:uidLastSave="{00000000-0000-0000-0000-000000000000}"/>
  <bookViews>
    <workbookView xWindow="-120" yWindow="-120" windowWidth="29040" windowHeight="15840" xr2:uid="{00000000-000D-0000-FFFF-FFFF00000000}"/>
  </bookViews>
  <sheets>
    <sheet name="Shift to the Left Benefits"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2" l="1"/>
  <c r="C8" i="2" l="1"/>
  <c r="C24" i="2"/>
  <c r="D27" i="2" s="1"/>
  <c r="E27" i="2" s="1"/>
  <c r="E18" i="2"/>
  <c r="D18" i="2"/>
  <c r="E14" i="2"/>
  <c r="D14" i="2"/>
  <c r="D10" i="2"/>
  <c r="C25" i="2" l="1"/>
</calcChain>
</file>

<file path=xl/sharedStrings.xml><?xml version="1.0" encoding="utf-8"?>
<sst xmlns="http://schemas.openxmlformats.org/spreadsheetml/2006/main" count="43" uniqueCount="43">
  <si>
    <t>Instructions</t>
  </si>
  <si>
    <t>4 - Enter the average hourly bill rate</t>
  </si>
  <si>
    <t>2- Typical time a consultant spends on the project</t>
  </si>
  <si>
    <t>1 - Enter the typical number of consultants in your PS organization will be on the project</t>
  </si>
  <si>
    <t>5 - Enter the # of projects that are of similar nature in a calendar year</t>
  </si>
  <si>
    <t>3- Enter the desired percentage for reduction in rework (e.g., reduce rework on a project by 10%)</t>
  </si>
  <si>
    <t>1. Current Service Delivery Cost</t>
  </si>
  <si>
    <t>2. Total Service Calls</t>
  </si>
  <si>
    <t xml:space="preserve">  B.  On Call</t>
  </si>
  <si>
    <t xml:space="preserve">  C.  On Line</t>
  </si>
  <si>
    <t xml:space="preserve">    2.  Engineer on site without parts</t>
  </si>
  <si>
    <t xml:space="preserve">    1.  Engineer on site with parts</t>
  </si>
  <si>
    <t xml:space="preserve">    3.  Depot Repair</t>
  </si>
  <si>
    <t xml:space="preserve">    1.  Level 1 Support</t>
  </si>
  <si>
    <t xml:space="preserve">    2.  Level 2 Support</t>
  </si>
  <si>
    <t xml:space="preserve">    3.  Level 3 Support</t>
  </si>
  <si>
    <t xml:space="preserve">    1.  Email</t>
  </si>
  <si>
    <t xml:space="preserve">    2.  Chat</t>
  </si>
  <si>
    <t xml:space="preserve">    3.  Social/Community</t>
  </si>
  <si>
    <t xml:space="preserve">    4.  Web self serve</t>
  </si>
  <si>
    <t>Benefits Calculator</t>
  </si>
  <si>
    <t xml:space="preserve">  A.  Updated Service Delivery Cost</t>
  </si>
  <si>
    <t>3.  Average Cost Per Call</t>
  </si>
  <si>
    <t>4. Service Delivery Channel</t>
  </si>
  <si>
    <t xml:space="preserve">5.  Updated </t>
  </si>
  <si>
    <t>For Field and Support Services</t>
  </si>
  <si>
    <t xml:space="preserve">  A.  On Site (if applicable)</t>
  </si>
  <si>
    <t>Current Solve Rate</t>
  </si>
  <si>
    <t>Target Solve Rate</t>
  </si>
  <si>
    <t xml:space="preserve">  B.  Updated Average Cost Per Call</t>
  </si>
  <si>
    <t>Annualized Savings from Shifting to the Left</t>
  </si>
  <si>
    <t>Cost per Solve</t>
  </si>
  <si>
    <t>2- Enter your total number of service calls per year</t>
  </si>
  <si>
    <t>1- Enter your current service delivery cost per year</t>
  </si>
  <si>
    <t>5- Note annual savings from Shifting to the Left</t>
  </si>
  <si>
    <t>RTM Consulting's Shift to the Left Strategy</t>
  </si>
  <si>
    <t xml:space="preserve"> </t>
  </si>
  <si>
    <t>Instructions:</t>
  </si>
  <si>
    <r>
      <t>Copyright</t>
    </r>
    <r>
      <rPr>
        <sz val="8"/>
        <color theme="1"/>
        <rFont val="Calibri"/>
        <family val="2"/>
      </rPr>
      <t>© 2007 - 2020 RTM Consulting, Inc./RMI. All rights reserved.</t>
    </r>
  </si>
  <si>
    <r>
      <t xml:space="preserve">You can dramatically improve your Field and Support cost structure, while simultaneously enhancing your overall customer experience, by effectively implementing a systematic </t>
    </r>
    <r>
      <rPr>
        <b/>
        <sz val="11"/>
        <color theme="1"/>
        <rFont val="Calibri"/>
        <family val="2"/>
        <scheme val="minor"/>
      </rPr>
      <t>Shift to the Left Strategy</t>
    </r>
    <r>
      <rPr>
        <sz val="11"/>
        <color theme="1"/>
        <rFont val="Calibri"/>
        <family val="2"/>
        <scheme val="minor"/>
      </rPr>
      <t xml:space="preserve">. In the model below, a 14 point shift of on site solves to on call and on line yields almost a 30% or $31M reduction in total service delivery costs! 
Why not try some modeling below with your own Field and/or Support organization to see what your cost savings could be. Then call RTM Consulting, the company who developed the Shift to the Left Strategy and corresponding Strategic Framework, as well as our proven Remote Solutions Transformational Model, to help your company effectively capture your Shift to the Left benefit opportunity.
</t>
    </r>
  </si>
  <si>
    <t xml:space="preserve">3- By service delivery channel (A,B,C) enter current cost per solve and current solve rate </t>
  </si>
  <si>
    <t xml:space="preserve">4- Model service delivery channel (A,B,C) target solve rate (also able to model impact of improving cost per solve) </t>
  </si>
  <si>
    <t>v2.0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</si>
</sst>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15" x14ac:knownFonts="1">
    <font>
      <sz val="11"/>
      <color theme="1"/>
      <name val="Calibri"/>
      <family val="2"/>
      <scheme val="minor"/>
    </font>
    <font>
      <sz val="9"/>
      <color theme="1"/>
      <name val="Calibri"/>
      <family val="2"/>
      <scheme val="minor"/>
    </font>
    <font>
      <sz val="14"/>
      <color theme="0"/>
      <name val="Calibri"/>
      <family val="2"/>
      <scheme val="minor"/>
    </font>
    <font>
      <b/>
      <sz val="14"/>
      <color theme="0"/>
      <name val="Calibri"/>
      <family val="2"/>
      <scheme val="minor"/>
    </font>
    <font>
      <b/>
      <sz val="20"/>
      <color theme="0"/>
      <name val="Calibri"/>
      <family val="2"/>
      <scheme val="minor"/>
    </font>
    <font>
      <sz val="11"/>
      <color theme="1"/>
      <name val="Calibri"/>
      <family val="2"/>
      <scheme val="minor"/>
    </font>
    <font>
      <sz val="12"/>
      <color theme="0"/>
      <name val="Calibri"/>
      <family val="2"/>
      <scheme val="minor"/>
    </font>
    <font>
      <b/>
      <sz val="11"/>
      <color theme="1"/>
      <name val="Calibri"/>
      <family val="2"/>
      <scheme val="minor"/>
    </font>
    <font>
      <sz val="8"/>
      <color theme="1"/>
      <name val="Calibri"/>
      <family val="2"/>
      <scheme val="minor"/>
    </font>
    <font>
      <sz val="8"/>
      <color theme="1"/>
      <name val="Calibri"/>
      <family val="2"/>
    </font>
    <font>
      <sz val="14"/>
      <color theme="1"/>
      <name val="Calibri"/>
      <family val="2"/>
      <scheme val="minor"/>
    </font>
    <font>
      <b/>
      <sz val="14"/>
      <color theme="1"/>
      <name val="Calibri"/>
      <family val="2"/>
      <scheme val="minor"/>
    </font>
    <font>
      <b/>
      <sz val="16"/>
      <color theme="0"/>
      <name val="Calibri"/>
      <family val="2"/>
      <scheme val="minor"/>
    </font>
    <font>
      <sz val="14"/>
      <name val="Calibri"/>
      <family val="2"/>
      <scheme val="minor"/>
    </font>
    <font>
      <sz val="7"/>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2E79BD"/>
        <bgColor indexed="64"/>
      </patternFill>
    </fill>
  </fills>
  <borders count="2">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2">
    <xf numFmtId="0" fontId="0" fillId="0" borderId="0"/>
    <xf numFmtId="44" fontId="5" fillId="0" borderId="0" applyFont="0" applyFill="0" applyBorder="0" applyAlignment="0" applyProtection="0"/>
  </cellStyleXfs>
  <cellXfs count="46">
    <xf numFmtId="0" fontId="0" fillId="0" borderId="0" xfId="0"/>
    <xf numFmtId="0" fontId="0" fillId="0" borderId="0" xfId="0" applyProtection="1">
      <protection hidden="1"/>
    </xf>
    <xf numFmtId="0" fontId="4" fillId="0" borderId="0" xfId="0" applyFont="1" applyFill="1" applyAlignment="1" applyProtection="1">
      <alignment horizontal="center" vertical="center" wrapText="1"/>
      <protection hidden="1"/>
    </xf>
    <xf numFmtId="0" fontId="2" fillId="0" borderId="0" xfId="0" applyFont="1" applyFill="1" applyBorder="1" applyProtection="1">
      <protection hidden="1"/>
    </xf>
    <xf numFmtId="0" fontId="2" fillId="0" borderId="0" xfId="0" applyFont="1" applyFill="1" applyBorder="1" applyAlignment="1" applyProtection="1">
      <alignment horizontal="center" vertical="top"/>
      <protection hidden="1"/>
    </xf>
    <xf numFmtId="10" fontId="2" fillId="0" borderId="0" xfId="0" applyNumberFormat="1" applyFont="1" applyFill="1" applyBorder="1" applyAlignment="1" applyProtection="1">
      <alignment horizontal="center" vertical="top"/>
      <protection hidden="1"/>
    </xf>
    <xf numFmtId="164" fontId="2" fillId="0" borderId="0" xfId="0" applyNumberFormat="1" applyFont="1" applyFill="1" applyBorder="1" applyAlignment="1" applyProtection="1">
      <alignment horizontal="center" vertical="top"/>
      <protection hidden="1"/>
    </xf>
    <xf numFmtId="0" fontId="6" fillId="0" borderId="0" xfId="0" applyFont="1" applyFill="1" applyBorder="1" applyProtection="1">
      <protection hidden="1"/>
    </xf>
    <xf numFmtId="0" fontId="1" fillId="0" borderId="0" xfId="0" applyFont="1" applyAlignment="1" applyProtection="1">
      <alignment horizontal="left" indent="3"/>
      <protection hidden="1"/>
    </xf>
    <xf numFmtId="0" fontId="0" fillId="0" borderId="0" xfId="0" applyFont="1" applyProtection="1">
      <protection hidden="1"/>
    </xf>
    <xf numFmtId="0" fontId="0"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 fillId="0" borderId="0" xfId="0" applyFont="1" applyAlignment="1" applyProtection="1">
      <alignment horizontal="left" indent="7"/>
      <protection hidden="1"/>
    </xf>
    <xf numFmtId="0" fontId="1" fillId="0" borderId="0" xfId="0" applyFont="1" applyProtection="1">
      <protection hidden="1"/>
    </xf>
    <xf numFmtId="0" fontId="7" fillId="0" borderId="0" xfId="0" applyFont="1" applyAlignment="1" applyProtection="1">
      <alignment horizontal="left"/>
      <protection hidden="1"/>
    </xf>
    <xf numFmtId="0" fontId="0" fillId="0" borderId="0" xfId="0" applyAlignment="1" applyProtection="1">
      <alignment horizontal="left" indent="2"/>
      <protection hidden="1"/>
    </xf>
    <xf numFmtId="0" fontId="8" fillId="0" borderId="0" xfId="0" applyFont="1" applyProtection="1">
      <protection hidden="1"/>
    </xf>
    <xf numFmtId="0" fontId="10" fillId="2" borderId="1" xfId="0" applyFont="1" applyFill="1" applyBorder="1" applyAlignment="1" applyProtection="1">
      <alignment horizontal="left"/>
      <protection hidden="1"/>
    </xf>
    <xf numFmtId="0" fontId="10" fillId="2" borderId="1" xfId="1" applyNumberFormat="1" applyFont="1" applyFill="1" applyBorder="1" applyAlignment="1" applyProtection="1">
      <alignment horizontal="center" vertical="top"/>
      <protection hidden="1"/>
    </xf>
    <xf numFmtId="9" fontId="10" fillId="2" borderId="1" xfId="0" applyNumberFormat="1" applyFont="1" applyFill="1" applyBorder="1" applyAlignment="1" applyProtection="1">
      <alignment horizontal="center"/>
      <protection hidden="1"/>
    </xf>
    <xf numFmtId="0" fontId="10" fillId="2" borderId="1" xfId="0" applyFont="1" applyFill="1" applyBorder="1" applyProtection="1">
      <protection hidden="1"/>
    </xf>
    <xf numFmtId="0" fontId="10" fillId="2" borderId="1" xfId="0" applyFont="1" applyFill="1" applyBorder="1" applyAlignment="1" applyProtection="1">
      <alignment horizontal="center" vertical="top"/>
      <protection hidden="1"/>
    </xf>
    <xf numFmtId="0" fontId="0" fillId="0" borderId="0" xfId="0" applyAlignment="1" applyProtection="1">
      <alignment vertical="center"/>
      <protection hidden="1"/>
    </xf>
    <xf numFmtId="0" fontId="11" fillId="2" borderId="1" xfId="0" applyFont="1" applyFill="1" applyBorder="1" applyAlignment="1" applyProtection="1">
      <alignment vertical="center"/>
      <protection hidden="1"/>
    </xf>
    <xf numFmtId="165" fontId="11" fillId="2" borderId="1" xfId="0" applyNumberFormat="1" applyFont="1" applyFill="1" applyBorder="1" applyAlignment="1" applyProtection="1">
      <alignment horizontal="center" vertical="center"/>
      <protection hidden="1"/>
    </xf>
    <xf numFmtId="9" fontId="11" fillId="2" borderId="1" xfId="0" applyNumberFormat="1" applyFont="1" applyFill="1" applyBorder="1" applyAlignment="1" applyProtection="1">
      <alignment horizontal="center" vertical="center"/>
      <protection hidden="1"/>
    </xf>
    <xf numFmtId="0" fontId="3" fillId="0" borderId="0" xfId="0" applyFont="1" applyFill="1" applyBorder="1" applyAlignment="1" applyProtection="1">
      <alignment vertical="center"/>
      <protection hidden="1"/>
    </xf>
    <xf numFmtId="165" fontId="3" fillId="0" borderId="0" xfId="0" applyNumberFormat="1" applyFont="1" applyFill="1" applyBorder="1" applyAlignment="1" applyProtection="1">
      <alignment horizontal="center" vertical="center"/>
      <protection hidden="1"/>
    </xf>
    <xf numFmtId="0" fontId="2" fillId="3" borderId="1" xfId="0" applyFont="1" applyFill="1" applyBorder="1" applyProtection="1">
      <protection hidden="1"/>
    </xf>
    <xf numFmtId="10" fontId="2" fillId="3" borderId="1" xfId="0" applyNumberFormat="1" applyFont="1" applyFill="1" applyBorder="1" applyAlignment="1" applyProtection="1">
      <alignment horizontal="center" vertical="center"/>
      <protection hidden="1"/>
    </xf>
    <xf numFmtId="0" fontId="2" fillId="3" borderId="1" xfId="0" applyFont="1" applyFill="1" applyBorder="1" applyAlignment="1" applyProtection="1">
      <alignment horizontal="center" vertical="center"/>
      <protection hidden="1"/>
    </xf>
    <xf numFmtId="165" fontId="2" fillId="3" borderId="1" xfId="1" applyNumberFormat="1" applyFont="1" applyFill="1" applyBorder="1" applyAlignment="1" applyProtection="1">
      <alignment horizontal="center" vertical="top"/>
      <protection locked="0"/>
    </xf>
    <xf numFmtId="9" fontId="2" fillId="3" borderId="1" xfId="0" applyNumberFormat="1" applyFont="1" applyFill="1" applyBorder="1" applyAlignment="1" applyProtection="1">
      <alignment horizontal="center"/>
      <protection locked="0"/>
    </xf>
    <xf numFmtId="165" fontId="2" fillId="3" borderId="1" xfId="0" applyNumberFormat="1" applyFont="1" applyFill="1" applyBorder="1" applyAlignment="1" applyProtection="1">
      <alignment horizontal="center" vertical="top"/>
      <protection locked="0"/>
    </xf>
    <xf numFmtId="0" fontId="13" fillId="2" borderId="1" xfId="0" applyFont="1" applyFill="1" applyBorder="1" applyProtection="1">
      <protection hidden="1"/>
    </xf>
    <xf numFmtId="1" fontId="2" fillId="3" borderId="1" xfId="0" applyNumberFormat="1" applyFont="1" applyFill="1" applyBorder="1" applyAlignment="1" applyProtection="1">
      <alignment horizontal="center" vertical="top"/>
      <protection locked="0"/>
    </xf>
    <xf numFmtId="0" fontId="4" fillId="3" borderId="0" xfId="0" applyFont="1" applyFill="1" applyBorder="1" applyAlignment="1" applyProtection="1">
      <alignment horizontal="right" vertical="center" wrapText="1"/>
      <protection hidden="1"/>
    </xf>
    <xf numFmtId="0" fontId="12" fillId="3" borderId="0" xfId="0" applyFont="1" applyFill="1" applyBorder="1" applyAlignment="1" applyProtection="1">
      <alignment horizontal="right" vertical="center" wrapText="1"/>
      <protection hidden="1"/>
    </xf>
    <xf numFmtId="0" fontId="0" fillId="0" borderId="0" xfId="0" applyAlignment="1" applyProtection="1">
      <alignment horizontal="center" wrapText="1"/>
      <protection hidden="1"/>
    </xf>
    <xf numFmtId="0" fontId="4" fillId="3" borderId="1" xfId="0" applyFont="1" applyFill="1" applyBorder="1" applyAlignment="1" applyProtection="1">
      <alignment horizontal="center" vertical="top" wrapText="1"/>
      <protection hidden="1"/>
    </xf>
    <xf numFmtId="165" fontId="2" fillId="3" borderId="1" xfId="1" applyNumberFormat="1" applyFont="1" applyFill="1" applyBorder="1" applyAlignment="1" applyProtection="1">
      <alignment horizontal="center" vertical="top"/>
      <protection locked="0"/>
    </xf>
    <xf numFmtId="165" fontId="2" fillId="3" borderId="1" xfId="0" applyNumberFormat="1" applyFont="1" applyFill="1" applyBorder="1" applyAlignment="1" applyProtection="1">
      <alignment horizontal="center" vertical="top"/>
      <protection locked="0"/>
    </xf>
    <xf numFmtId="165" fontId="2" fillId="2" borderId="1" xfId="0" applyNumberFormat="1" applyFont="1" applyFill="1" applyBorder="1" applyAlignment="1" applyProtection="1">
      <alignment horizontal="center" vertical="top"/>
      <protection hidden="1"/>
    </xf>
    <xf numFmtId="165" fontId="2" fillId="3" borderId="1" xfId="0" applyNumberFormat="1" applyFont="1" applyFill="1" applyBorder="1" applyAlignment="1" applyProtection="1">
      <alignment horizontal="center" vertical="top"/>
      <protection hidden="1"/>
    </xf>
    <xf numFmtId="0" fontId="2" fillId="3" borderId="1" xfId="0" applyFont="1" applyFill="1" applyBorder="1" applyProtection="1">
      <protection hidden="1"/>
    </xf>
    <xf numFmtId="0" fontId="14" fillId="0" borderId="0" xfId="0" applyFont="1" applyProtection="1">
      <protection hidden="1"/>
    </xf>
  </cellXfs>
  <cellStyles count="2">
    <cellStyle name="Currency" xfId="1" builtinId="4"/>
    <cellStyle name="Normal" xfId="0" builtinId="0"/>
  </cellStyles>
  <dxfs count="0"/>
  <tableStyles count="0" defaultTableStyle="TableStyleMedium9" defaultPivotStyle="PivotStyleLight16"/>
  <colors>
    <mruColors>
      <color rgb="FF2E79BD"/>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149679</xdr:colOff>
      <xdr:row>0</xdr:row>
      <xdr:rowOff>108857</xdr:rowOff>
    </xdr:from>
    <xdr:to>
      <xdr:col>1</xdr:col>
      <xdr:colOff>1646464</xdr:colOff>
      <xdr:row>3</xdr:row>
      <xdr:rowOff>68036</xdr:rowOff>
    </xdr:to>
    <xdr:grpSp>
      <xdr:nvGrpSpPr>
        <xdr:cNvPr id="5" name="Group 4">
          <a:extLst>
            <a:ext uri="{FF2B5EF4-FFF2-40B4-BE49-F238E27FC236}">
              <a16:creationId xmlns:a16="http://schemas.microsoft.com/office/drawing/2014/main" id="{8B535B66-0A91-48F6-BE72-2D59683B5E44}"/>
            </a:ext>
          </a:extLst>
        </xdr:cNvPr>
        <xdr:cNvGrpSpPr/>
      </xdr:nvGrpSpPr>
      <xdr:grpSpPr>
        <a:xfrm>
          <a:off x="149679" y="108857"/>
          <a:ext cx="1768928" cy="830036"/>
          <a:chOff x="11307536" y="2775857"/>
          <a:chExt cx="1768928" cy="830036"/>
        </a:xfrm>
      </xdr:grpSpPr>
      <xdr:sp macro="" textlink="">
        <xdr:nvSpPr>
          <xdr:cNvPr id="4" name="Rectangle 3">
            <a:extLst>
              <a:ext uri="{FF2B5EF4-FFF2-40B4-BE49-F238E27FC236}">
                <a16:creationId xmlns:a16="http://schemas.microsoft.com/office/drawing/2014/main" id="{764376AF-D3AC-4902-9754-FA10DB464E85}"/>
              </a:ext>
            </a:extLst>
          </xdr:cNvPr>
          <xdr:cNvSpPr/>
        </xdr:nvSpPr>
        <xdr:spPr>
          <a:xfrm>
            <a:off x="11307536" y="2775857"/>
            <a:ext cx="1768928" cy="8300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3" name="Picture 2" descr="RTM Consulting">
            <a:extLst>
              <a:ext uri="{FF2B5EF4-FFF2-40B4-BE49-F238E27FC236}">
                <a16:creationId xmlns:a16="http://schemas.microsoft.com/office/drawing/2014/main" id="{0F300114-F935-4E1B-9BE4-C17E8D77F4A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5643" b="2357"/>
          <a:stretch/>
        </xdr:blipFill>
        <xdr:spPr bwMode="auto">
          <a:xfrm>
            <a:off x="11484428" y="3020785"/>
            <a:ext cx="1496785" cy="39460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A4945-B057-4F82-800E-EF7F60A42A42}">
  <dimension ref="A2:J39"/>
  <sheetViews>
    <sheetView showGridLines="0" tabSelected="1" zoomScale="70" zoomScaleNormal="70" workbookViewId="0">
      <selection activeCell="B6" sqref="B6"/>
    </sheetView>
  </sheetViews>
  <sheetFormatPr defaultColWidth="9.140625" defaultRowHeight="15" x14ac:dyDescent="0.25"/>
  <cols>
    <col min="1" max="1" width="4" style="1" customWidth="1"/>
    <col min="2" max="2" width="49.85546875" style="1" customWidth="1"/>
    <col min="3" max="3" width="21.5703125" style="1" customWidth="1"/>
    <col min="4" max="4" width="23.5703125" style="1" customWidth="1"/>
    <col min="5" max="5" width="23.85546875" style="1" customWidth="1"/>
    <col min="6" max="6" width="3.42578125" style="1" customWidth="1"/>
    <col min="7" max="7" width="3" style="1" customWidth="1"/>
    <col min="8" max="8" width="50" style="1" customWidth="1"/>
    <col min="9" max="9" width="17.140625" style="1" customWidth="1"/>
    <col min="10" max="16384" width="9.140625" style="1"/>
  </cols>
  <sheetData>
    <row r="2" spans="2:9" ht="26.25" customHeight="1" x14ac:dyDescent="0.25">
      <c r="B2" s="36" t="s">
        <v>35</v>
      </c>
      <c r="C2" s="36"/>
      <c r="D2" s="36"/>
      <c r="E2" s="36"/>
    </row>
    <row r="3" spans="2:9" ht="26.25" customHeight="1" x14ac:dyDescent="0.25">
      <c r="B3" s="37" t="s">
        <v>25</v>
      </c>
      <c r="C3" s="37"/>
      <c r="D3" s="37"/>
      <c r="E3" s="37"/>
      <c r="H3" s="2"/>
      <c r="I3" s="2"/>
    </row>
    <row r="4" spans="2:9" ht="129" customHeight="1" x14ac:dyDescent="0.3">
      <c r="B4" s="38" t="s">
        <v>39</v>
      </c>
      <c r="C4" s="38"/>
      <c r="D4" s="38"/>
      <c r="E4" s="38"/>
      <c r="H4" s="3"/>
      <c r="I4" s="4"/>
    </row>
    <row r="5" spans="2:9" ht="30.75" customHeight="1" x14ac:dyDescent="0.3">
      <c r="B5" s="39" t="s">
        <v>20</v>
      </c>
      <c r="C5" s="39"/>
      <c r="D5" s="39"/>
      <c r="E5" s="39"/>
      <c r="H5" s="3"/>
      <c r="I5" s="5"/>
    </row>
    <row r="6" spans="2:9" ht="18.75" x14ac:dyDescent="0.3">
      <c r="B6" s="28" t="s">
        <v>6</v>
      </c>
      <c r="C6" s="40">
        <v>20000000</v>
      </c>
      <c r="D6" s="40"/>
      <c r="E6" s="40"/>
      <c r="H6" s="3"/>
      <c r="I6" s="6"/>
    </row>
    <row r="7" spans="2:9" ht="18.75" x14ac:dyDescent="0.3">
      <c r="B7" s="28" t="s">
        <v>7</v>
      </c>
      <c r="C7" s="35">
        <v>100000</v>
      </c>
      <c r="D7" s="35"/>
      <c r="E7" s="35"/>
      <c r="H7"/>
      <c r="I7" s="6"/>
    </row>
    <row r="8" spans="2:9" ht="18.75" x14ac:dyDescent="0.3">
      <c r="B8" s="28" t="s">
        <v>22</v>
      </c>
      <c r="C8" s="41">
        <f>C6/C7</f>
        <v>200</v>
      </c>
      <c r="D8" s="41"/>
      <c r="E8" s="41"/>
      <c r="H8" s="3"/>
      <c r="I8" s="6"/>
    </row>
    <row r="9" spans="2:9" ht="18.75" x14ac:dyDescent="0.3">
      <c r="B9" s="28" t="s">
        <v>23</v>
      </c>
      <c r="C9" s="29" t="s">
        <v>31</v>
      </c>
      <c r="D9" s="30" t="s">
        <v>27</v>
      </c>
      <c r="E9" s="30" t="s">
        <v>28</v>
      </c>
      <c r="H9" s="3"/>
      <c r="I9" s="6"/>
    </row>
    <row r="10" spans="2:9" ht="18.75" x14ac:dyDescent="0.3">
      <c r="B10" s="17" t="s">
        <v>26</v>
      </c>
      <c r="C10" s="18"/>
      <c r="D10" s="19">
        <f>D11+D12+D13</f>
        <v>0.64</v>
      </c>
      <c r="E10" s="19">
        <f>E11+E12+E13</f>
        <v>0.5</v>
      </c>
      <c r="H10" s="3"/>
      <c r="I10" s="4"/>
    </row>
    <row r="11" spans="2:9" ht="18.75" x14ac:dyDescent="0.3">
      <c r="B11" s="28" t="s">
        <v>11</v>
      </c>
      <c r="C11" s="31">
        <v>400</v>
      </c>
      <c r="D11" s="32">
        <v>0.3</v>
      </c>
      <c r="E11" s="32">
        <v>0.2</v>
      </c>
      <c r="H11" s="3"/>
      <c r="I11" s="4"/>
    </row>
    <row r="12" spans="2:9" ht="18.75" x14ac:dyDescent="0.3">
      <c r="B12" s="28" t="s">
        <v>10</v>
      </c>
      <c r="C12" s="33">
        <v>300</v>
      </c>
      <c r="D12" s="32">
        <v>0.24</v>
      </c>
      <c r="E12" s="32">
        <v>0.15</v>
      </c>
      <c r="H12" s="3"/>
      <c r="I12" s="4"/>
    </row>
    <row r="13" spans="2:9" ht="18.75" x14ac:dyDescent="0.3">
      <c r="B13" s="28" t="s">
        <v>12</v>
      </c>
      <c r="C13" s="33">
        <v>50</v>
      </c>
      <c r="D13" s="32">
        <v>0.1</v>
      </c>
      <c r="E13" s="32">
        <v>0.15</v>
      </c>
      <c r="H13" s="3"/>
      <c r="I13" s="4"/>
    </row>
    <row r="14" spans="2:9" ht="18.75" x14ac:dyDescent="0.3">
      <c r="B14" s="20" t="s">
        <v>8</v>
      </c>
      <c r="C14" s="21"/>
      <c r="D14" s="19">
        <f>D15+D16+D17</f>
        <v>0.24</v>
      </c>
      <c r="E14" s="19">
        <f>E15+E16+E17</f>
        <v>0.30000000000000004</v>
      </c>
      <c r="H14" s="3"/>
      <c r="I14" s="4"/>
    </row>
    <row r="15" spans="2:9" ht="18.75" x14ac:dyDescent="0.3">
      <c r="B15" s="28" t="s">
        <v>13</v>
      </c>
      <c r="C15" s="33">
        <v>25</v>
      </c>
      <c r="D15" s="32">
        <v>0.15</v>
      </c>
      <c r="E15" s="32">
        <v>0.2</v>
      </c>
      <c r="H15" s="3"/>
      <c r="I15" s="4"/>
    </row>
    <row r="16" spans="2:9" ht="18.75" x14ac:dyDescent="0.3">
      <c r="B16" s="28" t="s">
        <v>14</v>
      </c>
      <c r="C16" s="33">
        <v>75</v>
      </c>
      <c r="D16" s="32">
        <v>0.06</v>
      </c>
      <c r="E16" s="32">
        <v>0.08</v>
      </c>
      <c r="H16" s="3"/>
      <c r="I16" s="4"/>
    </row>
    <row r="17" spans="1:10" ht="18.75" x14ac:dyDescent="0.3">
      <c r="B17" s="28" t="s">
        <v>15</v>
      </c>
      <c r="C17" s="33">
        <v>150</v>
      </c>
      <c r="D17" s="32">
        <v>0.03</v>
      </c>
      <c r="E17" s="32">
        <v>0.02</v>
      </c>
      <c r="H17" s="3"/>
      <c r="I17" s="4"/>
    </row>
    <row r="18" spans="1:10" ht="18.75" x14ac:dyDescent="0.3">
      <c r="B18" s="20" t="s">
        <v>9</v>
      </c>
      <c r="C18" s="21"/>
      <c r="D18" s="19">
        <f>D19+D20+D21+D22</f>
        <v>0.12</v>
      </c>
      <c r="E18" s="19">
        <f>E19+E20+E21+E22</f>
        <v>0.2</v>
      </c>
      <c r="H18" s="3"/>
      <c r="I18" s="4"/>
    </row>
    <row r="19" spans="1:10" ht="18.75" x14ac:dyDescent="0.3">
      <c r="B19" s="28" t="s">
        <v>16</v>
      </c>
      <c r="C19" s="33">
        <v>150</v>
      </c>
      <c r="D19" s="32">
        <v>0.01</v>
      </c>
      <c r="E19" s="32">
        <v>0.02</v>
      </c>
      <c r="H19" s="3"/>
      <c r="I19" s="4"/>
    </row>
    <row r="20" spans="1:10" ht="18.75" x14ac:dyDescent="0.3">
      <c r="B20" s="28" t="s">
        <v>17</v>
      </c>
      <c r="C20" s="33">
        <v>50</v>
      </c>
      <c r="D20" s="32">
        <v>0.03</v>
      </c>
      <c r="E20" s="32">
        <v>0.02</v>
      </c>
      <c r="H20" s="3"/>
      <c r="I20" s="4"/>
    </row>
    <row r="21" spans="1:10" ht="18.75" x14ac:dyDescent="0.3">
      <c r="B21" s="28" t="s">
        <v>18</v>
      </c>
      <c r="C21" s="33">
        <v>10</v>
      </c>
      <c r="D21" s="32">
        <v>0.02</v>
      </c>
      <c r="E21" s="32">
        <v>0.04</v>
      </c>
      <c r="H21" s="3"/>
      <c r="I21" s="4"/>
    </row>
    <row r="22" spans="1:10" ht="18.75" x14ac:dyDescent="0.3">
      <c r="B22" s="28" t="s">
        <v>19</v>
      </c>
      <c r="C22" s="33">
        <v>1</v>
      </c>
      <c r="D22" s="32">
        <v>0.06</v>
      </c>
      <c r="E22" s="32">
        <v>0.12</v>
      </c>
      <c r="H22" s="3"/>
      <c r="I22" s="4"/>
    </row>
    <row r="23" spans="1:10" ht="18.75" x14ac:dyDescent="0.3">
      <c r="B23" s="34" t="s">
        <v>24</v>
      </c>
      <c r="C23" s="42"/>
      <c r="D23" s="42"/>
      <c r="E23" s="42"/>
      <c r="H23" s="3"/>
      <c r="I23" s="4"/>
    </row>
    <row r="24" spans="1:10" ht="18.75" x14ac:dyDescent="0.3">
      <c r="B24" s="28" t="s">
        <v>21</v>
      </c>
      <c r="C24" s="43">
        <f>C7*((C11*E11)+(C12*E12)+(C13*E13)+(C15*E15)+(C16*E16)+(C17*E17)+(C19*E19)+(C20*E20)+(C21*E21)+(C22*E22))</f>
        <v>15102000.000000002</v>
      </c>
      <c r="D24" s="43"/>
      <c r="E24" s="43"/>
      <c r="H24" s="7"/>
      <c r="I24" s="4"/>
    </row>
    <row r="25" spans="1:10" ht="18.75" x14ac:dyDescent="0.3">
      <c r="B25" s="28" t="s">
        <v>29</v>
      </c>
      <c r="C25" s="43">
        <f>C24/C7</f>
        <v>151.02000000000001</v>
      </c>
      <c r="D25" s="43"/>
      <c r="E25" s="43"/>
      <c r="H25" s="3"/>
      <c r="I25" s="4"/>
    </row>
    <row r="26" spans="1:10" ht="18.75" x14ac:dyDescent="0.3">
      <c r="B26" s="44"/>
      <c r="C26" s="44"/>
      <c r="D26" s="44"/>
      <c r="E26" s="44"/>
      <c r="H26" s="3"/>
      <c r="I26" s="4"/>
    </row>
    <row r="27" spans="1:10" s="22" customFormat="1" ht="30.75" customHeight="1" x14ac:dyDescent="0.25">
      <c r="B27" s="23" t="s">
        <v>30</v>
      </c>
      <c r="C27" s="24"/>
      <c r="D27" s="24">
        <f>C6-C24</f>
        <v>4897999.9999999981</v>
      </c>
      <c r="E27" s="25">
        <f>D27/C6</f>
        <v>0.2448999999999999</v>
      </c>
      <c r="H27" s="26"/>
      <c r="I27" s="27"/>
    </row>
    <row r="29" spans="1:10" x14ac:dyDescent="0.25">
      <c r="A29" s="8" t="s">
        <v>0</v>
      </c>
      <c r="B29" s="14" t="s">
        <v>37</v>
      </c>
      <c r="C29" s="9"/>
      <c r="D29" s="10"/>
      <c r="E29" s="9"/>
      <c r="H29" s="8"/>
      <c r="J29" s="11"/>
    </row>
    <row r="30" spans="1:10" x14ac:dyDescent="0.25">
      <c r="A30" s="12" t="s">
        <v>3</v>
      </c>
      <c r="B30" s="15" t="s">
        <v>33</v>
      </c>
      <c r="C30" s="9"/>
      <c r="D30" s="10"/>
      <c r="E30" s="9"/>
      <c r="H30" s="12"/>
      <c r="J30" s="11"/>
    </row>
    <row r="31" spans="1:10" x14ac:dyDescent="0.25">
      <c r="A31" s="12" t="s">
        <v>2</v>
      </c>
      <c r="B31" s="15" t="s">
        <v>32</v>
      </c>
      <c r="C31" s="9"/>
      <c r="D31" s="10"/>
      <c r="E31" s="9"/>
      <c r="H31" s="12"/>
      <c r="J31" s="11"/>
    </row>
    <row r="32" spans="1:10" x14ac:dyDescent="0.25">
      <c r="A32" s="12" t="s">
        <v>5</v>
      </c>
      <c r="B32" s="15" t="s">
        <v>40</v>
      </c>
      <c r="C32" s="9"/>
      <c r="D32" s="9"/>
      <c r="E32" s="9"/>
      <c r="H32" s="12"/>
    </row>
    <row r="33" spans="1:8" x14ac:dyDescent="0.25">
      <c r="A33" s="12" t="s">
        <v>1</v>
      </c>
      <c r="B33" s="15" t="s">
        <v>41</v>
      </c>
      <c r="C33" s="9"/>
      <c r="D33" s="9"/>
      <c r="E33" s="9"/>
      <c r="H33" s="12"/>
    </row>
    <row r="34" spans="1:8" x14ac:dyDescent="0.25">
      <c r="A34" s="12" t="s">
        <v>4</v>
      </c>
      <c r="B34" s="15" t="s">
        <v>34</v>
      </c>
      <c r="C34" s="9"/>
      <c r="D34" s="9"/>
      <c r="E34" s="9"/>
      <c r="H34" s="12"/>
    </row>
    <row r="35" spans="1:8" x14ac:dyDescent="0.25">
      <c r="A35" s="1" t="s">
        <v>36</v>
      </c>
    </row>
    <row r="38" spans="1:8" x14ac:dyDescent="0.25">
      <c r="A38" s="13"/>
      <c r="B38" s="16" t="s">
        <v>38</v>
      </c>
    </row>
    <row r="39" spans="1:8" x14ac:dyDescent="0.25">
      <c r="B39" s="45" t="s">
        <v>42</v>
      </c>
    </row>
  </sheetData>
  <sheetProtection algorithmName="SHA-512" hashValue="q8rOzEfwDlYC/L6lKu/AoXt/DeW14wRXlVBESSkVXIoP5zUKzH9aj9TTlgjdQStETvdyk2DUUQU2Pj3pL9/Uiw==" saltValue="euRfvUsTiSFfE5fLLo5cTQ==" spinCount="100000" sheet="1" formatCells="0" formatColumns="0" formatRows="0" insertColumns="0" insertRows="0" insertHyperlinks="0" deleteColumns="0" deleteRows="0" sort="0" autoFilter="0" pivotTables="0"/>
  <mergeCells count="11">
    <mergeCell ref="C8:E8"/>
    <mergeCell ref="C23:E23"/>
    <mergeCell ref="C24:E24"/>
    <mergeCell ref="C25:E25"/>
    <mergeCell ref="B26:E26"/>
    <mergeCell ref="C7:E7"/>
    <mergeCell ref="B2:E2"/>
    <mergeCell ref="B3:E3"/>
    <mergeCell ref="B4:E4"/>
    <mergeCell ref="B5:E5"/>
    <mergeCell ref="C6:E6"/>
  </mergeCells>
  <pageMargins left="0.4" right="0.55000000000000004" top="0.4" bottom="0.75" header="0" footer="0"/>
  <pageSetup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Shift to the Left Benefits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Dinesh</dc:creator>
  <cp:lastModifiedBy>Victoria Matsukevich</cp:lastModifiedBy>
  <cp:lastPrinted>2020-09-17T17:59:11Z</cp:lastPrinted>
  <dcterms:created xsi:type="dcterms:W3CDTF">2013-07-09T22:24:30Z</dcterms:created>
  <dcterms:modified xsi:type="dcterms:W3CDTF">2020-09-17T18:03:02Z</dcterms:modified>
</cp:coreProperties>
</file>